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<sst xmlns="http://schemas.openxmlformats.org/spreadsheetml/2006/main" count="32" uniqueCount="22">
  <si>
    <t>Calculate Work of Gravity</t>
  </si>
  <si>
    <t>Run</t>
  </si>
  <si>
    <t>Fall Dist. (m)</t>
  </si>
  <si>
    <t>Hanger Mass (kg)</t>
  </si>
  <si>
    <t>Cart Mass (kg)</t>
  </si>
  <si>
    <t>Work (J)</t>
  </si>
  <si>
    <t>Friction, slope of the table, thumbs not put in the same place each time when stopping the weighted cart in the experiment.</t>
  </si>
  <si>
    <t>Run 1</t>
  </si>
  <si>
    <t>Run 2</t>
  </si>
  <si>
    <t>Run 3</t>
  </si>
  <si>
    <t>Yes, we calculated change in kinetic energy and by adding all Work and the final kinetic energy minus initial kinetic energy. The percentage error is acceptable.</t>
  </si>
  <si>
    <t>Run 4</t>
  </si>
  <si>
    <t>Calculate Change in Kinetic Energy</t>
  </si>
  <si>
    <r>
      <t>V</t>
    </r>
    <r>
      <rPr>
        <rFont val="Times New Roman"/>
        <color rgb="FF000000"/>
        <sz val="11.0"/>
        <vertAlign val="subscript"/>
      </rPr>
      <t>0</t>
    </r>
    <r>
      <rPr>
        <rFont val="Times New Roman"/>
        <color rgb="FF000000"/>
        <sz val="11.0"/>
      </rPr>
      <t xml:space="preserve"> (m/s)</t>
    </r>
  </si>
  <si>
    <r>
      <t>V</t>
    </r>
    <r>
      <rPr>
        <rFont val="Times New Roman"/>
        <color rgb="FF000000"/>
        <sz val="11.0"/>
        <vertAlign val="subscript"/>
      </rPr>
      <t>f exp</t>
    </r>
    <r>
      <rPr>
        <rFont val="Times New Roman"/>
        <color rgb="FF000000"/>
        <sz val="11.0"/>
      </rPr>
      <t xml:space="preserve"> (m/s)</t>
    </r>
  </si>
  <si>
    <r>
      <t>KE</t>
    </r>
    <r>
      <rPr>
        <rFont val="Times New Roman"/>
        <color rgb="FF000000"/>
        <sz val="11.0"/>
        <vertAlign val="subscript"/>
      </rPr>
      <t>0</t>
    </r>
    <r>
      <rPr>
        <rFont val="Times New Roman"/>
        <color rgb="FF000000"/>
        <sz val="11.0"/>
      </rPr>
      <t xml:space="preserve"> (J)</t>
    </r>
  </si>
  <si>
    <r>
      <t>KE</t>
    </r>
    <r>
      <rPr>
        <rFont val="Times New Roman"/>
        <color rgb="FF000000"/>
        <sz val="11.0"/>
        <vertAlign val="subscript"/>
      </rPr>
      <t>f</t>
    </r>
    <r>
      <rPr>
        <rFont val="Times New Roman"/>
        <color rgb="FF000000"/>
        <sz val="11.0"/>
      </rPr>
      <t xml:space="preserve"> (J)</t>
    </r>
  </si>
  <si>
    <t>Friction plays a very small role. As we know from last week's experiment the coefficient of friction of the car and the track is 0.008. The wheels grinding against the axles may be a small source of friction, but it is minimal.</t>
  </si>
  <si>
    <t>Calculate % Error</t>
  </si>
  <si>
    <r>
      <t>ΔKE</t>
    </r>
    <r>
      <rPr>
        <rFont val="Times New Roman"/>
        <color rgb="FF000000"/>
        <sz val="11.0"/>
        <vertAlign val="subscript"/>
      </rPr>
      <t>experiment</t>
    </r>
    <r>
      <rPr>
        <rFont val="Times New Roman"/>
        <color rgb="FF000000"/>
        <sz val="11.0"/>
      </rPr>
      <t xml:space="preserve"> (J)</t>
    </r>
  </si>
  <si>
    <r>
      <t>ΔKE</t>
    </r>
    <r>
      <rPr>
        <rFont val="Times New Roman"/>
        <color rgb="FF000000"/>
        <sz val="11.0"/>
        <vertAlign val="subscript"/>
      </rPr>
      <t>theory</t>
    </r>
    <r>
      <rPr>
        <rFont val="Times New Roman"/>
        <color rgb="FF000000"/>
        <sz val="11.0"/>
      </rPr>
      <t xml:space="preserve"> (J)</t>
    </r>
  </si>
  <si>
    <t>% Error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</si>
</sst>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7">
    <font>
      <sz val="11.0"/>
      <color rgb="FF000000"/>
      <name val="Calibri"/>
    </font>
    <font>
      <b/>
      <u/>
      <sz val="12.0"/>
      <color rgb="FF000000"/>
      <name val="Times New Roman"/>
    </font>
    <font/>
    <font>
      <sz val="11.0"/>
      <color rgb="FF000000"/>
      <name val="Times New Roman"/>
    </font>
    <font>
      <b/>
      <sz val="11.0"/>
      <color rgb="FF000000"/>
      <name val="Times New Roman"/>
    </font>
    <font>
      <b/>
      <u/>
      <sz val="12.0"/>
      <color rgb="FF000000"/>
      <name val="Times New Roman"/>
    </font>
    <font>
      <b/>
      <u/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2" fillId="0" fontId="3" numFmtId="0" xfId="0" applyBorder="1" applyFont="1"/>
    <xf borderId="2" fillId="0" fontId="0" numFmtId="0" xfId="0" applyBorder="1" applyFont="1"/>
    <xf borderId="2" fillId="0" fontId="3" numFmtId="164" xfId="0" applyBorder="1" applyFont="1" applyNumberFormat="1"/>
    <xf borderId="3" fillId="0" fontId="5" numFmtId="0" xfId="0" applyAlignment="1" applyBorder="1" applyFont="1">
      <alignment horizontal="center" vertical="center"/>
    </xf>
    <xf borderId="3" fillId="0" fontId="2" numFmtId="0" xfId="0" applyBorder="1" applyFont="1"/>
    <xf borderId="0" fillId="0" fontId="6" numFmtId="164" xfId="0" applyFont="1" applyNumberFormat="1"/>
    <xf borderId="0" fillId="0" fontId="3" numFmtId="0" xfId="0" applyFont="1"/>
    <xf borderId="2" fillId="0" fontId="3" numFmtId="10" xfId="0" applyBorder="1" applyFont="1" applyNumberForma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8.14"/>
    <col customWidth="1" min="3" max="3" width="16.57"/>
    <col customWidth="1" min="4" max="4" width="16.0"/>
    <col customWidth="1" min="5" max="5" width="11.57"/>
    <col customWidth="1" min="6" max="7" width="8.71"/>
    <col customWidth="1" min="8" max="8" width="67.71"/>
    <col customWidth="1" min="9" max="12" width="8.71"/>
  </cols>
  <sheetData>
    <row r="1" ht="18.75" customHeight="1">
      <c r="A1" s="1" t="s">
        <v>0</v>
      </c>
      <c r="B1" s="2"/>
      <c r="C1" s="2"/>
      <c r="D1" s="2"/>
      <c r="E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G2" s="4">
        <v>1.0</v>
      </c>
      <c r="H2" s="5" t="s">
        <v>6</v>
      </c>
      <c r="I2" s="6"/>
      <c r="J2" s="6"/>
      <c r="K2" s="6"/>
      <c r="L2" s="6"/>
    </row>
    <row r="3">
      <c r="A3" s="7" t="s">
        <v>7</v>
      </c>
      <c r="B3" s="7">
        <v>0.7</v>
      </c>
      <c r="C3" s="7">
        <v>0.1</v>
      </c>
      <c r="D3" s="8">
        <v>0.5015</v>
      </c>
      <c r="E3" s="7" t="str">
        <f t="shared" ref="E3:E6" si="1">9.8*B3*(C3)</f>
        <v>0.686</v>
      </c>
      <c r="G3" s="4"/>
      <c r="I3" s="6"/>
      <c r="J3" s="6"/>
      <c r="K3" s="6"/>
      <c r="L3" s="6"/>
    </row>
    <row r="4">
      <c r="A4" s="7" t="s">
        <v>8</v>
      </c>
      <c r="B4" s="7">
        <v>0.7</v>
      </c>
      <c r="C4" s="7">
        <v>0.1</v>
      </c>
      <c r="D4" s="8" t="str">
        <f t="shared" ref="D4:D5" si="2">D3+0.2485</f>
        <v>0.75</v>
      </c>
      <c r="E4" s="7" t="str">
        <f t="shared" si="1"/>
        <v>0.686</v>
      </c>
      <c r="G4" s="4"/>
      <c r="I4" s="6"/>
      <c r="J4" s="6"/>
      <c r="K4" s="6"/>
      <c r="L4" s="6"/>
    </row>
    <row r="5">
      <c r="A5" s="7" t="s">
        <v>9</v>
      </c>
      <c r="B5" s="7">
        <v>0.7</v>
      </c>
      <c r="C5" s="7">
        <v>0.1</v>
      </c>
      <c r="D5" s="8" t="str">
        <f t="shared" si="2"/>
        <v>0.9985</v>
      </c>
      <c r="E5" s="7" t="str">
        <f t="shared" si="1"/>
        <v>0.686</v>
      </c>
      <c r="G5" s="4">
        <v>2.0</v>
      </c>
      <c r="H5" s="5" t="s">
        <v>10</v>
      </c>
      <c r="I5" s="6"/>
      <c r="J5" s="6"/>
      <c r="K5" s="6"/>
      <c r="L5" s="6"/>
    </row>
    <row r="6">
      <c r="A6" s="7" t="s">
        <v>11</v>
      </c>
      <c r="B6" s="7">
        <v>0.7</v>
      </c>
      <c r="C6" s="7">
        <v>0.1</v>
      </c>
      <c r="D6" s="8" t="str">
        <f>D5+0.2483</f>
        <v>1.2468</v>
      </c>
      <c r="E6" s="7" t="str">
        <f t="shared" si="1"/>
        <v>0.686</v>
      </c>
      <c r="G6" s="4"/>
      <c r="I6" s="6"/>
      <c r="J6" s="6"/>
      <c r="K6" s="6"/>
      <c r="L6" s="6"/>
    </row>
    <row r="7" ht="18.75" customHeight="1">
      <c r="A7" s="1" t="s">
        <v>12</v>
      </c>
      <c r="B7" s="2"/>
      <c r="C7" s="2"/>
      <c r="D7" s="2"/>
      <c r="E7" s="2"/>
      <c r="G7" s="4"/>
      <c r="I7" s="6"/>
      <c r="J7" s="6"/>
      <c r="K7" s="6"/>
      <c r="L7" s="6"/>
    </row>
    <row r="8" ht="16.5" customHeight="1">
      <c r="A8" s="3" t="s">
        <v>1</v>
      </c>
      <c r="B8" s="3" t="s">
        <v>13</v>
      </c>
      <c r="C8" s="3" t="s">
        <v>14</v>
      </c>
      <c r="D8" s="3" t="s">
        <v>15</v>
      </c>
      <c r="E8" s="3" t="s">
        <v>16</v>
      </c>
      <c r="G8" s="4">
        <v>3.0</v>
      </c>
      <c r="H8" s="5" t="s">
        <v>17</v>
      </c>
      <c r="I8" s="6"/>
      <c r="J8" s="6"/>
      <c r="K8" s="6"/>
      <c r="L8" s="6"/>
    </row>
    <row r="9">
      <c r="A9" s="7" t="s">
        <v>7</v>
      </c>
      <c r="B9" s="7">
        <v>0.0</v>
      </c>
      <c r="C9" s="7">
        <v>1.47</v>
      </c>
      <c r="D9" s="7">
        <v>0.0</v>
      </c>
      <c r="E9" s="9" t="str">
        <f t="shared" ref="E9:E12" si="3">(1/2)*(D3+C3)*((C9)^2)</f>
        <v>0.6499</v>
      </c>
      <c r="I9" s="6"/>
      <c r="J9" s="6"/>
      <c r="K9" s="6"/>
      <c r="L9" s="6"/>
    </row>
    <row r="10">
      <c r="A10" s="7" t="s">
        <v>8</v>
      </c>
      <c r="B10" s="7">
        <v>0.0</v>
      </c>
      <c r="C10" s="7">
        <v>1.22</v>
      </c>
      <c r="D10" s="7">
        <v>0.0</v>
      </c>
      <c r="E10" s="9" t="str">
        <f t="shared" si="3"/>
        <v>0.6326</v>
      </c>
      <c r="I10" s="6"/>
      <c r="J10" s="6"/>
      <c r="K10" s="6"/>
      <c r="L10" s="6"/>
    </row>
    <row r="11">
      <c r="A11" s="7" t="s">
        <v>9</v>
      </c>
      <c r="B11" s="7">
        <v>0.0</v>
      </c>
      <c r="C11" s="7">
        <v>1.08</v>
      </c>
      <c r="D11" s="7">
        <v>0.0</v>
      </c>
      <c r="E11" s="9" t="str">
        <f t="shared" si="3"/>
        <v>0.6406</v>
      </c>
      <c r="I11" s="6"/>
      <c r="J11" s="6"/>
      <c r="K11" s="6"/>
      <c r="L11" s="6"/>
    </row>
    <row r="12">
      <c r="A12" s="7" t="s">
        <v>11</v>
      </c>
      <c r="B12" s="7">
        <v>0.0</v>
      </c>
      <c r="C12" s="7">
        <v>0.97</v>
      </c>
      <c r="D12" s="7">
        <v>0.0</v>
      </c>
      <c r="E12" s="9" t="str">
        <f t="shared" si="3"/>
        <v>0.6336</v>
      </c>
    </row>
    <row r="13" ht="18.75" customHeight="1">
      <c r="A13" s="10" t="s">
        <v>18</v>
      </c>
      <c r="B13" s="11"/>
      <c r="C13" s="11"/>
      <c r="D13" s="11"/>
      <c r="E13" s="12"/>
    </row>
    <row r="14">
      <c r="A14" s="3" t="s">
        <v>1</v>
      </c>
      <c r="B14" s="3" t="s">
        <v>19</v>
      </c>
      <c r="C14" s="3" t="s">
        <v>20</v>
      </c>
      <c r="D14" s="3" t="s">
        <v>21</v>
      </c>
      <c r="E14" s="13"/>
    </row>
    <row r="15">
      <c r="A15" s="7" t="s">
        <v>7</v>
      </c>
      <c r="B15" s="9" t="str">
        <f t="shared" ref="B15:B18" si="4">E9-D9</f>
        <v>0.6499</v>
      </c>
      <c r="C15" s="7" t="str">
        <f>(9.8*B3*C3)</f>
        <v>0.686</v>
      </c>
      <c r="D15" s="14" t="str">
        <f t="shared" ref="D15:D18" si="5">(C15-B15)/C15</f>
        <v>5.26%</v>
      </c>
      <c r="E15" s="13"/>
    </row>
    <row r="16">
      <c r="A16" s="7" t="s">
        <v>8</v>
      </c>
      <c r="B16" s="9" t="str">
        <f t="shared" si="4"/>
        <v>0.6326</v>
      </c>
      <c r="C16" s="7" t="str">
        <f t="shared" ref="C16:C18" si="6">9.8*B4*C4</f>
        <v>0.686</v>
      </c>
      <c r="D16" s="14" t="str">
        <f t="shared" si="5"/>
        <v>7.79%</v>
      </c>
      <c r="E16" s="13"/>
    </row>
    <row r="17">
      <c r="A17" s="7" t="s">
        <v>9</v>
      </c>
      <c r="B17" s="9" t="str">
        <f t="shared" si="4"/>
        <v>0.6406</v>
      </c>
      <c r="C17" s="7" t="str">
        <f t="shared" si="6"/>
        <v>0.686</v>
      </c>
      <c r="D17" s="14" t="str">
        <f t="shared" si="5"/>
        <v>6.61%</v>
      </c>
      <c r="E17" s="13"/>
    </row>
    <row r="18">
      <c r="A18" s="7" t="s">
        <v>11</v>
      </c>
      <c r="B18" s="9" t="str">
        <f t="shared" si="4"/>
        <v>0.6336</v>
      </c>
      <c r="C18" s="7" t="str">
        <f t="shared" si="6"/>
        <v>0.686</v>
      </c>
      <c r="D18" s="14" t="str">
        <f t="shared" si="5"/>
        <v>7.64%</v>
      </c>
      <c r="E18" s="13"/>
    </row>
    <row r="21" ht="15.75" customHeight="1"/>
    <row r="22" ht="15.75" customHeight="1">
      <c r="D22" s="15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H2:H4"/>
    <mergeCell ref="H5:H7"/>
    <mergeCell ref="H8:H11"/>
    <mergeCell ref="A1:E1"/>
    <mergeCell ref="A7:E7"/>
    <mergeCell ref="A13:D13"/>
  </mergeCells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Ivy Tech Community College</Compan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2018-10-16T21:15:01Z</dcterms:created>
  <dc:creator>Charity Anne Fischer</dc:creator>
  <cp:lastModifiedBy>Charity Anne Fischer</cp:lastModifiedBy>
  <dcterms:modified xsi:type="dcterms:W3CDTF">2018-10-16T22:48:00Z</dcterms:modified>
</cp:coreProperties>
</file>